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3\Desktop\2017 finansinės at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1" i="4" s="1"/>
  <c r="G49" i="4"/>
  <c r="G21" i="4"/>
  <c r="G20" i="4" s="1"/>
  <c r="G58" i="4" s="1"/>
  <c r="G27" i="4"/>
  <c r="F21" i="4"/>
  <c r="F20" i="4"/>
  <c r="F27" i="4"/>
  <c r="F42" i="4"/>
  <c r="F49" i="4"/>
  <c r="G59" i="4"/>
  <c r="G65" i="4"/>
  <c r="G75" i="4"/>
  <c r="G69" i="4" s="1"/>
  <c r="G86" i="4"/>
  <c r="G84" i="4" s="1"/>
  <c r="G90" i="4"/>
  <c r="F59" i="4"/>
  <c r="F65" i="4"/>
  <c r="F75" i="4"/>
  <c r="F69" i="4" s="1"/>
  <c r="F64" i="4" s="1"/>
  <c r="F86" i="4"/>
  <c r="F90" i="4"/>
  <c r="F84" i="4" s="1"/>
  <c r="F94" i="4" l="1"/>
  <c r="F41" i="4"/>
  <c r="F58" i="4" s="1"/>
  <c r="G64" i="4"/>
  <c r="G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<sst xmlns="http://schemas.openxmlformats.org/spreadsheetml/2006/main" count="234" uniqueCount="198">
  <si>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</si>
  <si>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</si>
  <si>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</si>
  <si>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</si>
  <si>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</si>
  <si>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</si>
  <si>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</si>
  <si>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</si>
  <si>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</si>
  <si>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</si>
  <si>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</si>
  <si>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</si>
  <si>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</si>
  <si>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</si>
  <si>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</si>
  <si>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</si>
  <si>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</si>
  <si>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</si>
  <si>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</si>
  <si>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</si>
  <si>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</si>
  <si>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</si>
  <si>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</si>
  <si>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</si>
  <si>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</si>
  <si>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</si>
  <si>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</si>
  <si>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</si>
  <si>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</si>
  <si>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</si>
  <si>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</si>
  <si>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</si>
  <si>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</si>
  <si>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</si>
  <si>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</si>
  <si>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</si>
  <si>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</si>
  <si>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</si>
  <si>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</si>
  <si>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</si>
  <si>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</si>
  <si>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</si>
  <si>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</si>
  <si>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</si>
  <si>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</si>
  <si>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</si>
  <si>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</si>
  <si>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</si>
  <si>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</si>
  <si>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</si>
  <si>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</si>
  <si>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</si>
  <si>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</si>
  <si>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</si>
  <si>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</si>
  <si>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</si>
  <si>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</si>
  <si>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</si>
  <si>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</si>
  <si>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</si>
  <si>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</si>
  <si>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</si>
  <si>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</si>
  <si>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</si>
  <si>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</si>
  <si>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</si>
  <si>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</si>
  <si>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</si>
  <si>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</si>
  <si>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</si>
  <si>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</si>
  <si>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</si>
  <si>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</si>
  <si>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</si>
  <si>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</si>
  <si>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</si>
  <si>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</si>
  <si>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</si>
  <si>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</si>
  <si>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</si>
  <si>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</si>
  <si>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</si>
  <si>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</si>
  <si>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</si>
  <si>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</si>
  <si>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</si>
  <si>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</si>
  <si>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</si>
  <si>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</si>
  <si>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</si>
  <si>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</si>
  <si>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</si>
  <si>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</si>
  <si>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</si>
  <si>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</si>
  <si>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</si>
  <si>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</si>
  <si>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</si>
  <si>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</si>
  <si>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</si>
  <si>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</si>
  <si>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</si>
  <si>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</si>
  <si>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</si>
  <si>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</si>
  <si>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</si>
  <si>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</si>
  <si>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</si>
  <si>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</si>
  <si>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</si>
  <si>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</si>
  <si>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</si>
  <si>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</si>
  <si>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</si>
  <si>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</si>
  <si>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</si>
  <si>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</si>
  <si>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</si>
  <si>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</si>
  <si>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</si>
  <si>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</si>
  <si>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</si>
  <si>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</si>
  <si>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</si>
  <si>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</si>
  <si>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</si>
  <si>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</si>
  <si>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</si>
  <si>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</si>
  <si>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</si>
  <si>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</si>
  <si>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</si>
  <si>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</si>
  <si>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</si>
  <si>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</si>
  <si>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</si>
  <si>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</si>
  <si>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</si>
  <si>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</si>
  <si>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</si>
  <si>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</si>
  <si>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</si>
  <si>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</si>
  <si>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</si>
  <si>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</si>
  <si>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</si>
  <si>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</si>
  <si>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</si>
  <si>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</si>
  <si>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</si>
  <si>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</si>
  <si>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</si>
  <si>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</si>
  <si>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</si>
  <si>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</si>
  <si>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</si>
  <si>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</si>
  <si>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</si>
  <si>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</si>
  <si>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</si>
  <si>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</si>
  <si>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</si>
  <si>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</si>
  <si>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</si>
  <si>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</si>
  <si>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</si>
  <si>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</si>
  <si>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</si>
  <si>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</si>
  <si>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</si>
  <si>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</si>
  <si>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</si>
  <si>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</si>
  <si>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</si>
  <si>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</si>
  <si>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</si>
  <si>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</si>
  <si>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</si>
  <si>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</si>
  <si>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</si>
  <si>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</si>
  <si>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</si>
  <si>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</si>
  <si>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</si>
  <si>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</si>
  <si>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</si>
  <si>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</si>
  <si>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</si>
  <si>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</si>
  <si>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</si>
  <si>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</si>
  <si>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</si>
  <si>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</si>
  <si>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</si>
  <si>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Šiaulių lopšelis-darželis „Gintarėlis“</t>
  </si>
  <si>
    <t>PAGAL  2017.03.31 D. DUOMENIS</t>
  </si>
  <si>
    <t>2017.05.19 Nr.1</t>
  </si>
  <si>
    <t xml:space="preserve">190528240, Saulėss takas 5,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</si>
</sst>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52" zoomScaleNormal="100" zoomScaleSheetLayoutView="100" workbookViewId="0">
      <selection activeCell="L57" sqref="L57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hidden="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7" t="s">
        <v>94</v>
      </c>
      <c r="F2" s="128"/>
      <c r="G2" s="128"/>
    </row>
    <row r="3" spans="1:7" x14ac:dyDescent="0.2">
      <c r="E3" s="129" t="s">
        <v>113</v>
      </c>
      <c r="F3" s="130"/>
      <c r="G3" s="130"/>
    </row>
    <row r="5" spans="1:7" x14ac:dyDescent="0.2">
      <c r="A5" s="120" t="s">
        <v>93</v>
      </c>
      <c r="B5" s="121"/>
      <c r="C5" s="121"/>
      <c r="D5" s="121"/>
      <c r="E5" s="121"/>
      <c r="F5" s="118"/>
      <c r="G5" s="118"/>
    </row>
    <row r="6" spans="1:7" x14ac:dyDescent="0.2">
      <c r="A6" s="134"/>
      <c r="B6" s="134"/>
      <c r="C6" s="134"/>
      <c r="D6" s="134"/>
      <c r="E6" s="134"/>
      <c r="F6" s="134"/>
      <c r="G6" s="134"/>
    </row>
    <row r="7" spans="1:7" x14ac:dyDescent="0.2">
      <c r="A7" s="131" t="s">
        <v>194</v>
      </c>
      <c r="B7" s="132"/>
      <c r="C7" s="132"/>
      <c r="D7" s="132"/>
      <c r="E7" s="132"/>
      <c r="F7" s="133"/>
      <c r="G7" s="133"/>
    </row>
    <row r="8" spans="1:7" x14ac:dyDescent="0.2">
      <c r="A8" s="101" t="s">
        <v>114</v>
      </c>
      <c r="B8" s="100"/>
      <c r="C8" s="100"/>
      <c r="D8" s="100"/>
      <c r="E8" s="100"/>
      <c r="F8" s="118"/>
      <c r="G8" s="118"/>
    </row>
    <row r="9" spans="1:7" ht="12.75" customHeight="1" x14ac:dyDescent="0.2">
      <c r="A9" s="114" t="s">
        <v>197</v>
      </c>
      <c r="B9" s="115"/>
      <c r="C9" s="115"/>
      <c r="D9" s="115"/>
      <c r="E9" s="115"/>
      <c r="F9" s="116"/>
      <c r="G9" s="116"/>
    </row>
    <row r="10" spans="1:7" x14ac:dyDescent="0.2">
      <c r="A10" s="97" t="s">
        <v>115</v>
      </c>
      <c r="B10" s="96"/>
      <c r="C10" s="96"/>
      <c r="D10" s="96"/>
      <c r="E10" s="96"/>
      <c r="F10" s="119"/>
      <c r="G10" s="119"/>
    </row>
    <row r="11" spans="1:7" x14ac:dyDescent="0.2">
      <c r="A11" s="119"/>
      <c r="B11" s="119"/>
      <c r="C11" s="119"/>
      <c r="D11" s="119"/>
      <c r="E11" s="119"/>
      <c r="F11" s="119"/>
      <c r="G11" s="119"/>
    </row>
    <row r="12" spans="1:7" x14ac:dyDescent="0.2">
      <c r="A12" s="117"/>
      <c r="B12" s="118"/>
      <c r="C12" s="118"/>
      <c r="D12" s="118"/>
      <c r="E12" s="118"/>
    </row>
    <row r="13" spans="1:7" x14ac:dyDescent="0.2">
      <c r="A13" s="120" t="s">
        <v>0</v>
      </c>
      <c r="B13" s="121"/>
      <c r="C13" s="121"/>
      <c r="D13" s="121"/>
      <c r="E13" s="121"/>
      <c r="F13" s="122"/>
      <c r="G13" s="122"/>
    </row>
    <row r="14" spans="1:7" x14ac:dyDescent="0.2">
      <c r="A14" s="120" t="s">
        <v>195</v>
      </c>
      <c r="B14" s="121"/>
      <c r="C14" s="121"/>
      <c r="D14" s="121"/>
      <c r="E14" s="121"/>
      <c r="F14" s="122"/>
      <c r="G14" s="122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196</v>
      </c>
      <c r="B16" s="123"/>
      <c r="C16" s="123"/>
      <c r="D16" s="123"/>
      <c r="E16" s="123"/>
      <c r="F16" s="124"/>
      <c r="G16" s="124"/>
    </row>
    <row r="17" spans="1:9" x14ac:dyDescent="0.2">
      <c r="A17" s="101" t="s">
        <v>1</v>
      </c>
      <c r="B17" s="101"/>
      <c r="C17" s="101"/>
      <c r="D17" s="101"/>
      <c r="E17" s="101"/>
      <c r="F17" s="125"/>
      <c r="G17" s="125"/>
    </row>
    <row r="18" spans="1:9" ht="12.75" customHeight="1" x14ac:dyDescent="0.2">
      <c r="A18" s="8"/>
      <c r="B18" s="9"/>
      <c r="C18" s="9"/>
      <c r="D18" s="126" t="s">
        <v>193</v>
      </c>
      <c r="E18" s="126"/>
      <c r="F18" s="126"/>
      <c r="G18" s="126"/>
    </row>
    <row r="19" spans="1:9" ht="67.5" customHeight="1" x14ac:dyDescent="0.2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113481.90999999999</v>
      </c>
      <c r="G20" s="87">
        <f>SUM(G21,G27,G38,G39)</f>
        <v>114888.84999999998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879.99</v>
      </c>
      <c r="G21" s="88">
        <f>SUM(G22:G26)</f>
        <v>960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>
        <v>879.99</v>
      </c>
      <c r="G23" s="88">
        <v>960</v>
      </c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112601.91999999998</v>
      </c>
      <c r="G27" s="88">
        <f>SUM(G28:G37)</f>
        <v>113928.84999999998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97201.749999999985</v>
      </c>
      <c r="G29" s="88">
        <v>97919.979999999981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560.13</v>
      </c>
      <c r="G30" s="88">
        <v>586.38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6400.7599999999993</v>
      </c>
      <c r="G32" s="88">
        <v>6594.1999999999989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7710.7099999999991</v>
      </c>
      <c r="G35" s="88">
        <v>8083.6399999999994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728.57</v>
      </c>
      <c r="G36" s="88">
        <v>744.65000000000009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57076.110000000008</v>
      </c>
      <c r="G41" s="87">
        <f>SUM(G42,G48,G49,G56,G57)</f>
        <v>43023.030000000006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703.91</v>
      </c>
      <c r="G42" s="88">
        <f>SUM(G43:G47)</f>
        <v>388.32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703.91</v>
      </c>
      <c r="G44" s="88">
        <v>388.32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02" t="s">
        <v>103</v>
      </c>
      <c r="D47" s="10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>
        <v>654.24</v>
      </c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52777.770000000004</v>
      </c>
      <c r="G49" s="88">
        <f>SUM(G50:G55)</f>
        <v>38963.780000000006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>
        <v>524.37</v>
      </c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02" t="s">
        <v>89</v>
      </c>
      <c r="D53" s="103"/>
      <c r="E53" s="85"/>
      <c r="F53" s="88">
        <v>10112.32</v>
      </c>
      <c r="G53" s="88">
        <v>8138.3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42138.15</v>
      </c>
      <c r="G54" s="88">
        <v>29771.360000000001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2.93</v>
      </c>
      <c r="G55" s="88">
        <v>1054.1199999999999</v>
      </c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3594.43</v>
      </c>
      <c r="G57" s="88">
        <v>3016.69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170558.02</v>
      </c>
      <c r="G58" s="88">
        <f>SUM(G20,G40,G41)</f>
        <v>157911.87999999998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116432.15000000001</v>
      </c>
      <c r="G59" s="87">
        <f>SUM(G60:G63)</f>
        <v>117783.95999999999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0</v>
      </c>
      <c r="G60" s="88"/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110476.99</v>
      </c>
      <c r="G61" s="88">
        <v>111809.29</v>
      </c>
      <c r="I61" s="91" t="s">
        <v>179</v>
      </c>
    </row>
    <row r="62" spans="1:9" s="12" customFormat="1" ht="12.75" customHeight="1" x14ac:dyDescent="0.2">
      <c r="A62" s="30" t="s">
        <v>36</v>
      </c>
      <c r="B62" s="104" t="s">
        <v>104</v>
      </c>
      <c r="C62" s="105"/>
      <c r="D62" s="106"/>
      <c r="E62" s="30"/>
      <c r="F62" s="88"/>
      <c r="G62" s="88"/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5955.16</v>
      </c>
      <c r="G63" s="88">
        <v>5974.67</v>
      </c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31854.9</v>
      </c>
      <c r="G64" s="87">
        <f>SUM(G65,G69)</f>
        <v>15124.06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31854.9</v>
      </c>
      <c r="G69" s="88">
        <f>SUM(G70:G75,G78:G83)</f>
        <v>15124.06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192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3756.9100000000003</v>
      </c>
      <c r="G80" s="88"/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  <c r="I81" s="91" t="s">
        <v>191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28097.99</v>
      </c>
      <c r="G82" s="88">
        <v>15124.06</v>
      </c>
      <c r="I82" s="91" t="s">
        <v>190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22270.97</v>
      </c>
      <c r="G84" s="87">
        <f>SUM(G85,G86,G89,G90)</f>
        <v>25003.859999999986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22270.97</v>
      </c>
      <c r="G90" s="88">
        <f>SUM(G91,G92)</f>
        <v>25003.859999999986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-2732.89</v>
      </c>
      <c r="G91" s="88">
        <v>11297.859999999986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25003.86</v>
      </c>
      <c r="G92" s="88">
        <v>13706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07" t="s">
        <v>121</v>
      </c>
      <c r="C94" s="108"/>
      <c r="D94" s="103"/>
      <c r="E94" s="30"/>
      <c r="F94" s="89">
        <f>SUM(F59,F64,F84,F93)</f>
        <v>170558.02000000002</v>
      </c>
      <c r="G94" s="89">
        <f>SUM(G59,G64,G84,G93)</f>
        <v>157911.87999999998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10" t="s">
        <v>186</v>
      </c>
      <c r="B96" s="110"/>
      <c r="C96" s="110"/>
      <c r="D96" s="110"/>
      <c r="E96" s="94"/>
      <c r="F96" s="100" t="s">
        <v>112</v>
      </c>
      <c r="G96" s="100"/>
    </row>
    <row r="97" spans="1:8" s="12" customFormat="1" ht="12.75" customHeight="1" x14ac:dyDescent="0.2">
      <c r="A97" s="109" t="s">
        <v>185</v>
      </c>
      <c r="B97" s="109"/>
      <c r="C97" s="109"/>
      <c r="D97" s="109"/>
      <c r="E97" s="42" t="s">
        <v>187</v>
      </c>
      <c r="F97" s="101" t="s">
        <v>111</v>
      </c>
      <c r="G97" s="101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9" t="s">
        <v>189</v>
      </c>
      <c r="B99" s="99"/>
      <c r="C99" s="99"/>
      <c r="D99" s="99"/>
      <c r="E99" s="95"/>
      <c r="F99" s="96" t="s">
        <v>112</v>
      </c>
      <c r="G99" s="96"/>
    </row>
    <row r="100" spans="1:8" s="12" customFormat="1" ht="12.75" customHeight="1" x14ac:dyDescent="0.2">
      <c r="A100" s="98" t="s">
        <v>188</v>
      </c>
      <c r="B100" s="98"/>
      <c r="C100" s="98"/>
      <c r="D100" s="98"/>
      <c r="E100" s="61" t="s">
        <v>187</v>
      </c>
      <c r="F100" s="97" t="s">
        <v>111</v>
      </c>
      <c r="G100" s="97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G3</dc:creator>
  <cp:lastModifiedBy>G3</cp:lastModifiedBy>
  <cp:lastPrinted>2017-05-22T15:51:44Z</cp:lastPrinted>
  <dcterms:created xsi:type="dcterms:W3CDTF">2009-07-20T14:30:53Z</dcterms:created>
  <dcterms:modified xsi:type="dcterms:W3CDTF">2017-05-22T15:53:24Z</dcterms:modified>
</cp:coreProperties>
</file>