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3\Desktop\2017 finansinės at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F21" i="4"/>
  <c r="F27" i="4"/>
  <c r="F20" i="4" s="1"/>
  <c r="F42" i="4"/>
  <c r="F49" i="4"/>
  <c r="G59" i="4"/>
  <c r="G65" i="4"/>
  <c r="G75" i="4"/>
  <c r="G69" i="4" s="1"/>
  <c r="G86" i="4"/>
  <c r="G90" i="4"/>
  <c r="G84" i="4" s="1"/>
  <c r="F59" i="4"/>
  <c r="F65" i="4"/>
  <c r="F64" i="4" s="1"/>
  <c r="F75" i="4"/>
  <c r="F69" i="4"/>
  <c r="F86" i="4"/>
  <c r="F90" i="4"/>
  <c r="F84" i="4" s="1"/>
  <c r="F41" i="4" l="1"/>
  <c r="F58" i="4"/>
  <c r="F94" i="4"/>
  <c r="G64" i="4"/>
  <c r="G94" i="4" s="1"/>
  <c r="G20" i="4"/>
  <c r="G58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<sst xmlns="http://schemas.openxmlformats.org/spreadsheetml/2006/main" count="234" uniqueCount="198">
  <si>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</si>
  <si>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</si>
  <si>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</si>
  <si>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</si>
  <si>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</si>
  <si>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</si>
  <si>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</si>
  <si>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</si>
  <si>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</si>
  <si>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</si>
  <si>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</si>
  <si>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</si>
  <si>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</si>
  <si>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</si>
  <si>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</si>
  <si>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</si>
  <si>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</si>
  <si>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</si>
  <si>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</si>
  <si>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</si>
  <si>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</si>
  <si>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</si>
  <si>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</si>
  <si>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</si>
  <si>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</si>
  <si>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</si>
  <si>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</si>
  <si>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</si>
  <si>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</si>
  <si>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</si>
  <si>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</si>
  <si>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</si>
  <si>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</si>
  <si>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</si>
  <si>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</si>
  <si>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</si>
  <si>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</si>
  <si>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</si>
  <si>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</si>
  <si>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</si>
  <si>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</si>
  <si>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</si>
  <si>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</si>
  <si>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</si>
  <si>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</si>
  <si>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</si>
  <si>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</si>
  <si>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</si>
  <si>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</si>
  <si>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</si>
  <si>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</si>
  <si>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</si>
  <si>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</si>
  <si>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</si>
  <si>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</si>
  <si>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</si>
  <si>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</si>
  <si>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</si>
  <si>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</si>
  <si>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</si>
  <si>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</si>
  <si>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</si>
  <si>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</si>
  <si>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</si>
  <si>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</si>
  <si>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</si>
  <si>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</si>
  <si>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</si>
  <si>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</si>
  <si>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</si>
  <si>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</si>
  <si>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</si>
  <si>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</si>
  <si>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</si>
  <si>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</si>
  <si>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</si>
  <si>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</si>
  <si>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</si>
  <si>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</si>
  <si>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</si>
  <si>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</si>
  <si>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</si>
  <si>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</si>
  <si>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</si>
  <si>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</si>
  <si>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</si>
  <si>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</si>
  <si>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</si>
  <si>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</si>
  <si>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</si>
  <si>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</si>
  <si>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</si>
  <si>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</si>
  <si>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</si>
  <si>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</si>
  <si>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</si>
  <si>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</si>
  <si>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</si>
  <si>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</si>
  <si>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</si>
  <si>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</si>
  <si>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</si>
  <si>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</si>
  <si>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</si>
  <si>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</si>
  <si>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</si>
  <si>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</si>
  <si>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</si>
  <si>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</si>
  <si>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</si>
  <si>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</si>
  <si>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</si>
  <si>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</si>
  <si>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</si>
  <si>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</si>
  <si>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</si>
  <si>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</si>
  <si>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</si>
  <si>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</si>
  <si>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</si>
  <si>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</si>
  <si>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</si>
  <si>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</si>
  <si>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</si>
  <si>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</si>
  <si>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</si>
  <si>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</si>
  <si>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</si>
  <si>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</si>
  <si>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</si>
  <si>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</si>
  <si>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</si>
  <si>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</si>
  <si>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</si>
  <si>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</si>
  <si>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</si>
  <si>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</si>
  <si>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</si>
  <si>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</si>
  <si>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</si>
  <si>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</si>
  <si>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</si>
  <si>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</si>
  <si>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</si>
  <si>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</si>
  <si>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</si>
  <si>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</si>
  <si>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</si>
  <si>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</si>
  <si>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</si>
  <si>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</si>
  <si>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</si>
  <si>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</si>
  <si>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</si>
  <si>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</si>
  <si>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</si>
  <si>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</si>
  <si>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</si>
  <si>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</si>
  <si>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</si>
  <si>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</si>
  <si>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</si>
  <si>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</si>
  <si>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</si>
  <si>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</si>
  <si>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</si>
  <si>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</si>
  <si>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</si>
  <si>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</si>
  <si>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</si>
  <si>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</si>
  <si>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</si>
  <si>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</si>
  <si>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</si>
  <si>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</si>
  <si>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</si>
  <si>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</si>
  <si>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</si>
  <si>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</si>
  <si>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</si>
  <si>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</si>
  <si>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</si>
  <si>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</si>
  <si>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</si>
  <si>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</si>
  <si>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</si>
  <si>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</si>
  <si>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</si>
  <si>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</si>
  <si>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</si>
  <si>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</si>
  <si>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</si>
  <si>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</si>
  <si>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</si>
  <si>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</si>
  <si>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Šiaulių lopšelis-darželis „Gintarėlis“</t>
  </si>
  <si>
    <t>PAGAL  2017.09.30 D. DUOMENIS</t>
  </si>
  <si>
    <t xml:space="preserve">2017.11.21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</si>
</sst>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61" zoomScaleNormal="100" zoomScaleSheetLayoutView="100" workbookViewId="0">
      <selection activeCell="L55" sqref="L5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hidden="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5" t="s">
        <v>94</v>
      </c>
      <c r="F2" s="126"/>
      <c r="G2" s="126"/>
    </row>
    <row r="3" spans="1:7" x14ac:dyDescent="0.2">
      <c r="E3" s="127" t="s">
        <v>114</v>
      </c>
      <c r="F3" s="128"/>
      <c r="G3" s="128"/>
    </row>
    <row r="5" spans="1:7" x14ac:dyDescent="0.2">
      <c r="A5" s="117" t="s">
        <v>93</v>
      </c>
      <c r="B5" s="118"/>
      <c r="C5" s="118"/>
      <c r="D5" s="118"/>
      <c r="E5" s="118"/>
      <c r="F5" s="114"/>
      <c r="G5" s="114"/>
    </row>
    <row r="6" spans="1:7" x14ac:dyDescent="0.2">
      <c r="A6" s="132"/>
      <c r="B6" s="132"/>
      <c r="C6" s="132"/>
      <c r="D6" s="132"/>
      <c r="E6" s="132"/>
      <c r="F6" s="132"/>
      <c r="G6" s="132"/>
    </row>
    <row r="7" spans="1:7" x14ac:dyDescent="0.2">
      <c r="A7" s="129" t="s">
        <v>195</v>
      </c>
      <c r="B7" s="130"/>
      <c r="C7" s="130"/>
      <c r="D7" s="130"/>
      <c r="E7" s="130"/>
      <c r="F7" s="131"/>
      <c r="G7" s="131"/>
    </row>
    <row r="8" spans="1:7" x14ac:dyDescent="0.2">
      <c r="A8" s="101" t="s">
        <v>115</v>
      </c>
      <c r="B8" s="100"/>
      <c r="C8" s="100"/>
      <c r="D8" s="100"/>
      <c r="E8" s="100"/>
      <c r="F8" s="114"/>
      <c r="G8" s="114"/>
    </row>
    <row r="9" spans="1:7" ht="12.75" customHeight="1" x14ac:dyDescent="0.2">
      <c r="A9" s="101" t="s">
        <v>110</v>
      </c>
      <c r="B9" s="100"/>
      <c r="C9" s="100"/>
      <c r="D9" s="100"/>
      <c r="E9" s="100"/>
      <c r="F9" s="114"/>
      <c r="G9" s="114"/>
    </row>
    <row r="10" spans="1:7" x14ac:dyDescent="0.2">
      <c r="A10" s="97" t="s">
        <v>116</v>
      </c>
      <c r="B10" s="96"/>
      <c r="C10" s="96"/>
      <c r="D10" s="96"/>
      <c r="E10" s="96"/>
      <c r="F10" s="116"/>
      <c r="G10" s="116"/>
    </row>
    <row r="11" spans="1:7" x14ac:dyDescent="0.2">
      <c r="A11" s="116"/>
      <c r="B11" s="116"/>
      <c r="C11" s="116"/>
      <c r="D11" s="116"/>
      <c r="E11" s="116"/>
      <c r="F11" s="116"/>
      <c r="G11" s="116"/>
    </row>
    <row r="12" spans="1:7" x14ac:dyDescent="0.2">
      <c r="A12" s="115"/>
      <c r="B12" s="114"/>
      <c r="C12" s="114"/>
      <c r="D12" s="114"/>
      <c r="E12" s="114"/>
    </row>
    <row r="13" spans="1:7" x14ac:dyDescent="0.2">
      <c r="A13" s="117" t="s">
        <v>0</v>
      </c>
      <c r="B13" s="118"/>
      <c r="C13" s="118"/>
      <c r="D13" s="118"/>
      <c r="E13" s="118"/>
      <c r="F13" s="119"/>
      <c r="G13" s="119"/>
    </row>
    <row r="14" spans="1:7" x14ac:dyDescent="0.2">
      <c r="A14" s="117" t="s">
        <v>196</v>
      </c>
      <c r="B14" s="118"/>
      <c r="C14" s="118"/>
      <c r="D14" s="118"/>
      <c r="E14" s="118"/>
      <c r="F14" s="119"/>
      <c r="G14" s="11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0" t="s">
        <v>197</v>
      </c>
      <c r="B16" s="121"/>
      <c r="C16" s="121"/>
      <c r="D16" s="121"/>
      <c r="E16" s="121"/>
      <c r="F16" s="122"/>
      <c r="G16" s="122"/>
    </row>
    <row r="17" spans="1:9" x14ac:dyDescent="0.2">
      <c r="A17" s="101" t="s">
        <v>1</v>
      </c>
      <c r="B17" s="101"/>
      <c r="C17" s="101"/>
      <c r="D17" s="101"/>
      <c r="E17" s="101"/>
      <c r="F17" s="123"/>
      <c r="G17" s="123"/>
    </row>
    <row r="18" spans="1:9" ht="12.75" customHeight="1" x14ac:dyDescent="0.2">
      <c r="A18" s="8"/>
      <c r="B18" s="9"/>
      <c r="C18" s="9"/>
      <c r="D18" s="124" t="s">
        <v>194</v>
      </c>
      <c r="E18" s="124"/>
      <c r="F18" s="124"/>
      <c r="G18" s="124"/>
    </row>
    <row r="19" spans="1:9" ht="67.5" customHeight="1" x14ac:dyDescent="0.2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120626.17</v>
      </c>
      <c r="G20" s="87">
        <f>SUM(G21,G27,G38,G39)</f>
        <v>114888.84999999998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399.99</v>
      </c>
      <c r="G21" s="88">
        <f>SUM(G22:G26)</f>
        <v>960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>
        <v>399.99</v>
      </c>
      <c r="G23" s="88">
        <v>960</v>
      </c>
      <c r="I23" s="91" t="s">
        <v>131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132</v>
      </c>
    </row>
    <row r="25" spans="1:9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133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134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120226.18</v>
      </c>
      <c r="G27" s="88">
        <f>SUM(G28:G37)</f>
        <v>113928.84999999998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95765.29</v>
      </c>
      <c r="G29" s="88">
        <v>97919.979999999981</v>
      </c>
      <c r="I29" s="91" t="s">
        <v>136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>
        <v>586.38</v>
      </c>
      <c r="I30" s="91" t="s">
        <v>137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6013.8799999999992</v>
      </c>
      <c r="G32" s="88">
        <v>6594.1999999999989</v>
      </c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6964.9699999999993</v>
      </c>
      <c r="G35" s="88">
        <v>8083.6399999999994</v>
      </c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11482.04</v>
      </c>
      <c r="G36" s="88">
        <v>744.65000000000009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185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50069.66</v>
      </c>
      <c r="G41" s="87">
        <f>SUM(G42,G48,G49,G56,G57)</f>
        <v>43023.030000000006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585.96</v>
      </c>
      <c r="G42" s="88">
        <f>SUM(G43:G47)</f>
        <v>388.32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585.96</v>
      </c>
      <c r="G44" s="88">
        <v>388.32</v>
      </c>
      <c r="I44" s="91" t="s">
        <v>149</v>
      </c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92</v>
      </c>
      <c r="B47" s="32"/>
      <c r="C47" s="102" t="s">
        <v>103</v>
      </c>
      <c r="D47" s="103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>
        <v>654.24</v>
      </c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38036.350000000006</v>
      </c>
      <c r="G49" s="88">
        <f>SUM(G50:G55)</f>
        <v>38963.780000000006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>
        <v>465.61</v>
      </c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102" t="s">
        <v>89</v>
      </c>
      <c r="D53" s="103"/>
      <c r="E53" s="85"/>
      <c r="F53" s="88">
        <v>11572.23</v>
      </c>
      <c r="G53" s="88">
        <v>8138.3</v>
      </c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25998.510000000002</v>
      </c>
      <c r="G54" s="88">
        <v>29771.360000000001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>
        <v>1054.1199999999999</v>
      </c>
      <c r="I55" s="91" t="s">
        <v>159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11447.35</v>
      </c>
      <c r="G57" s="88">
        <v>3016.69</v>
      </c>
      <c r="I57" s="91" t="s">
        <v>161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170695.83000000002</v>
      </c>
      <c r="G58" s="88">
        <f>SUM(G20,G40,G41)</f>
        <v>157911.87999999998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128191.95999999999</v>
      </c>
      <c r="G59" s="87">
        <f>SUM(G60:G63)</f>
        <v>117783.95999999999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589.66999999999825</v>
      </c>
      <c r="G60" s="88"/>
      <c r="I60" s="91" t="s">
        <v>179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121289.45</v>
      </c>
      <c r="G61" s="88">
        <v>111809.29</v>
      </c>
      <c r="I61" s="91" t="s">
        <v>180</v>
      </c>
    </row>
    <row r="62" spans="1:9" s="12" customFormat="1" ht="12.75" customHeight="1" x14ac:dyDescent="0.2">
      <c r="A62" s="30" t="s">
        <v>36</v>
      </c>
      <c r="B62" s="104" t="s">
        <v>104</v>
      </c>
      <c r="C62" s="105"/>
      <c r="D62" s="106"/>
      <c r="E62" s="30"/>
      <c r="F62" s="88"/>
      <c r="G62" s="88"/>
      <c r="I62" s="91" t="s">
        <v>181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6312.84</v>
      </c>
      <c r="G63" s="88">
        <v>5974.67</v>
      </c>
      <c r="I63" s="91" t="s">
        <v>182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16349.75</v>
      </c>
      <c r="G64" s="87">
        <f>SUM(G65,G69)</f>
        <v>15124.06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183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16349.75</v>
      </c>
      <c r="G69" s="88">
        <f>SUM(G70:G75,G78:G83)</f>
        <v>15124.06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/>
      <c r="G77" s="88"/>
      <c r="I77" s="91" t="s">
        <v>193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170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171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5535.2800000000007</v>
      </c>
      <c r="G80" s="88"/>
      <c r="I80" s="91" t="s">
        <v>172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15.17</v>
      </c>
      <c r="G81" s="88"/>
      <c r="I81" s="91" t="s">
        <v>192</v>
      </c>
    </row>
    <row r="82" spans="1:9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>
        <v>10799.3</v>
      </c>
      <c r="G82" s="88">
        <v>15124.06</v>
      </c>
      <c r="I82" s="91" t="s">
        <v>191</v>
      </c>
    </row>
    <row r="83" spans="1:9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/>
      <c r="G83" s="88"/>
      <c r="I83" s="91" t="s">
        <v>173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26154.12</v>
      </c>
      <c r="G84" s="87">
        <f>SUM(G85,G86,G89,G90)</f>
        <v>25003.859999999986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174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175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176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177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26154.12</v>
      </c>
      <c r="G90" s="88">
        <f>SUM(G91,G92)</f>
        <v>25003.859999999986</v>
      </c>
      <c r="I90" s="91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1150.26</v>
      </c>
      <c r="G91" s="88">
        <v>11297.859999999986</v>
      </c>
      <c r="I91" s="91" t="s">
        <v>178</v>
      </c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25003.86</v>
      </c>
      <c r="G92" s="88">
        <v>13706</v>
      </c>
      <c r="I92" s="91" t="s">
        <v>184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07" t="s">
        <v>122</v>
      </c>
      <c r="C94" s="108"/>
      <c r="D94" s="103"/>
      <c r="E94" s="30"/>
      <c r="F94" s="89">
        <f>SUM(F59,F64,F84,F93)</f>
        <v>170695.83</v>
      </c>
      <c r="G94" s="89">
        <f>SUM(G59,G64,G84,G93)</f>
        <v>157911.87999999998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10" t="s">
        <v>187</v>
      </c>
      <c r="B96" s="110"/>
      <c r="C96" s="110"/>
      <c r="D96" s="110"/>
      <c r="E96" s="94"/>
      <c r="F96" s="100" t="s">
        <v>113</v>
      </c>
      <c r="G96" s="100"/>
    </row>
    <row r="97" spans="1:8" s="12" customFormat="1" ht="12.75" customHeight="1" x14ac:dyDescent="0.2">
      <c r="A97" s="109" t="s">
        <v>186</v>
      </c>
      <c r="B97" s="109"/>
      <c r="C97" s="109"/>
      <c r="D97" s="109"/>
      <c r="E97" s="42" t="s">
        <v>188</v>
      </c>
      <c r="F97" s="101" t="s">
        <v>112</v>
      </c>
      <c r="G97" s="101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9" t="s">
        <v>190</v>
      </c>
      <c r="B99" s="99"/>
      <c r="C99" s="99"/>
      <c r="D99" s="99"/>
      <c r="E99" s="95"/>
      <c r="F99" s="96" t="s">
        <v>113</v>
      </c>
      <c r="G99" s="96"/>
    </row>
    <row r="100" spans="1:8" s="12" customFormat="1" ht="12.75" customHeight="1" x14ac:dyDescent="0.2">
      <c r="A100" s="98" t="s">
        <v>189</v>
      </c>
      <c r="B100" s="98"/>
      <c r="C100" s="98"/>
      <c r="D100" s="98"/>
      <c r="E100" s="61" t="s">
        <v>188</v>
      </c>
      <c r="F100" s="97" t="s">
        <v>112</v>
      </c>
      <c r="G100" s="97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G3</dc:creator>
  <cp:lastModifiedBy>G3</cp:lastModifiedBy>
  <cp:lastPrinted>2017-11-21T12:02:55Z</cp:lastPrinted>
  <dcterms:created xsi:type="dcterms:W3CDTF">2009-07-20T14:30:53Z</dcterms:created>
  <dcterms:modified xsi:type="dcterms:W3CDTF">2017-11-21T14:06:21Z</dcterms:modified>
</cp:coreProperties>
</file>